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<sst xmlns="http://schemas.openxmlformats.org/spreadsheetml/2006/main" count="28" uniqueCount="23">
  <si>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Vin  - maximální napájecí napětí</t>
  </si>
  <si>
    <t>V</t>
  </si>
  <si>
    <t>počet LED</t>
  </si>
  <si>
    <t>ks</t>
  </si>
  <si>
    <t>VLED - napětí LED</t>
  </si>
  <si>
    <t>I LED - požadovaný proud LED</t>
  </si>
  <si>
    <t>A</t>
  </si>
  <si>
    <t xml:space="preserve">R senze </t>
  </si>
  <si>
    <t>Ohmů</t>
  </si>
  <si>
    <t>L - indukce cívky</t>
  </si>
  <si>
    <t>uH</t>
  </si>
  <si>
    <t>Vsnshi</t>
  </si>
  <si>
    <t xml:space="preserve">verze B </t>
  </si>
  <si>
    <t>verze A</t>
  </si>
  <si>
    <t>Vsnslo</t>
  </si>
  <si>
    <t>max. frekvence fSW</t>
  </si>
  <si>
    <t>Hz</t>
  </si>
  <si>
    <t>devta V</t>
  </si>
  <si>
    <t>Ověření reálných hodnot spínání</t>
  </si>
  <si>
    <t>zvolená hodnota cívky</t>
  </si>
  <si>
    <t>reálné napájecí napětí</t>
  </si>
  <si>
    <t>reálná frekvence spínání</t>
  </si>
  <si>
    <t>kHz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</si>
</sst>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0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2" borderId="1" xfId="0" applyFont="1" applyFill="1" applyBorder="1" applyAlignment="1">
      <alignment/>
    </xf>
    <xf numFmtId="165" fontId="0" fillId="3" borderId="2" xfId="0" applyNumberFormat="1" applyFill="1" applyBorder="1" applyAlignment="1" applyProtection="1">
      <alignment/>
      <protection locked="0"/>
    </xf>
    <xf numFmtId="164" fontId="1" fillId="2" borderId="2" xfId="0" applyFont="1" applyFill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2" borderId="4" xfId="0" applyFont="1" applyFill="1" applyBorder="1" applyAlignment="1">
      <alignment/>
    </xf>
    <xf numFmtId="165" fontId="0" fillId="3" borderId="0" xfId="0" applyNumberFormat="1" applyFill="1" applyAlignment="1" applyProtection="1">
      <alignment/>
      <protection locked="0"/>
    </xf>
    <xf numFmtId="164" fontId="1" fillId="2" borderId="0" xfId="0" applyFont="1" applyFill="1" applyAlignment="1">
      <alignment/>
    </xf>
    <xf numFmtId="164" fontId="0" fillId="0" borderId="5" xfId="0" applyBorder="1" applyAlignment="1">
      <alignment/>
    </xf>
    <xf numFmtId="164" fontId="0" fillId="2" borderId="6" xfId="0" applyFont="1" applyFill="1" applyBorder="1" applyAlignment="1">
      <alignment/>
    </xf>
    <xf numFmtId="165" fontId="0" fillId="3" borderId="7" xfId="0" applyNumberFormat="1" applyFill="1" applyBorder="1" applyAlignment="1" applyProtection="1">
      <alignment/>
      <protection locked="0"/>
    </xf>
    <xf numFmtId="164" fontId="1" fillId="2" borderId="7" xfId="0" applyFont="1" applyFill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6" fontId="0" fillId="4" borderId="2" xfId="0" applyNumberFormat="1" applyFill="1" applyBorder="1" applyAlignment="1">
      <alignment/>
    </xf>
    <xf numFmtId="164" fontId="1" fillId="2" borderId="3" xfId="0" applyFont="1" applyFill="1" applyBorder="1" applyAlignment="1">
      <alignment/>
    </xf>
    <xf numFmtId="167" fontId="0" fillId="4" borderId="7" xfId="0" applyNumberFormat="1" applyFill="1" applyBorder="1" applyAlignment="1">
      <alignment/>
    </xf>
    <xf numFmtId="164" fontId="1" fillId="2" borderId="8" xfId="0" applyFont="1" applyFill="1" applyBorder="1" applyAlignment="1">
      <alignment/>
    </xf>
    <xf numFmtId="164" fontId="0" fillId="0" borderId="4" xfId="0" applyBorder="1" applyAlignment="1">
      <alignment/>
    </xf>
    <xf numFmtId="164" fontId="0" fillId="3" borderId="0" xfId="0" applyFill="1" applyAlignment="1" applyProtection="1">
      <alignment/>
      <protection locked="0"/>
    </xf>
    <xf numFmtId="164" fontId="0" fillId="2" borderId="0" xfId="0" applyFont="1" applyFill="1" applyAlignment="1">
      <alignment/>
    </xf>
    <xf numFmtId="164" fontId="0" fillId="0" borderId="6" xfId="0" applyFon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Border="1" applyAlignment="1" applyProtection="1">
      <alignment/>
      <protection locked="0"/>
    </xf>
    <xf numFmtId="164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 applyProtection="1">
      <alignment/>
      <protection locked="0"/>
    </xf>
    <xf numFmtId="164" fontId="2" fillId="0" borderId="1" xfId="0" applyFont="1" applyBorder="1" applyAlignment="1">
      <alignment/>
    </xf>
    <xf numFmtId="164" fontId="0" fillId="0" borderId="2" xfId="0" applyNumberFormat="1" applyBorder="1" applyAlignment="1">
      <alignment/>
    </xf>
    <xf numFmtId="167" fontId="0" fillId="3" borderId="0" xfId="0" applyNumberFormat="1" applyFill="1" applyBorder="1" applyAlignment="1" applyProtection="1">
      <alignment/>
      <protection locked="0"/>
    </xf>
    <xf numFmtId="164" fontId="0" fillId="2" borderId="5" xfId="0" applyFont="1" applyFill="1" applyBorder="1" applyAlignment="1">
      <alignment/>
    </xf>
    <xf numFmtId="165" fontId="0" fillId="5" borderId="7" xfId="0" applyNumberFormat="1" applyFill="1" applyBorder="1" applyAlignment="1">
      <alignment/>
    </xf>
    <xf numFmtId="164" fontId="0" fillId="2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workbookViewId="0" topLeftCell="A1">
      <selection activeCell="B12" sqref="B12"/>
    </sheetView>
  </sheetViews>
  <sheetFormatPr defaultColWidth="12.57421875" defaultRowHeight="12.75"/>
  <cols>
    <col min="1" max="1" width="2.7109375" style="0" customWidth="1"/>
    <col min="2" max="2" width="30.00390625" style="0" customWidth="1"/>
    <col min="3" max="3" width="14.7109375" style="0" customWidth="1"/>
    <col min="4" max="4" width="7.00390625" style="0" customWidth="1"/>
    <col min="5" max="16384" width="11.57421875" style="0" customWidth="1"/>
  </cols>
  <sheetData>
    <row r="1" ht="12.75">
      <c r="C1" s="1"/>
    </row>
    <row r="2" spans="2:6" ht="12.75">
      <c r="B2" s="2" t="s">
        <v>0</v>
      </c>
      <c r="C2" s="3">
        <v>12</v>
      </c>
      <c r="D2" s="4" t="s">
        <v>1</v>
      </c>
      <c r="E2" s="5"/>
      <c r="F2" s="6"/>
    </row>
    <row r="3" spans="2:6" ht="12.75">
      <c r="B3" s="7" t="s">
        <v>2</v>
      </c>
      <c r="C3" s="8">
        <v>1</v>
      </c>
      <c r="D3" s="9" t="s">
        <v>3</v>
      </c>
      <c r="F3" s="10"/>
    </row>
    <row r="4" spans="2:6" ht="12.75">
      <c r="B4" s="7" t="s">
        <v>4</v>
      </c>
      <c r="C4" s="8">
        <v>3.2</v>
      </c>
      <c r="D4" s="9" t="s">
        <v>1</v>
      </c>
      <c r="F4" s="10"/>
    </row>
    <row r="5" spans="2:6" ht="12.75">
      <c r="B5" s="11" t="s">
        <v>5</v>
      </c>
      <c r="C5" s="12">
        <v>0.3</v>
      </c>
      <c r="D5" s="13" t="s">
        <v>6</v>
      </c>
      <c r="E5" s="14"/>
      <c r="F5" s="15"/>
    </row>
    <row r="6" spans="2:6" ht="12.75">
      <c r="B6" s="7"/>
      <c r="C6" s="1"/>
      <c r="D6" s="9"/>
      <c r="F6" s="10"/>
    </row>
    <row r="7" spans="2:6" ht="12.75">
      <c r="B7" s="2" t="s">
        <v>7</v>
      </c>
      <c r="C7" s="16">
        <f>0.5*((C10+C11)/C5)</f>
        <v>0.6666666666666667</v>
      </c>
      <c r="D7" s="17" t="s">
        <v>8</v>
      </c>
      <c r="F7" s="10"/>
    </row>
    <row r="8" spans="2:6" ht="12.75">
      <c r="B8" s="11" t="s">
        <v>9</v>
      </c>
      <c r="C8" s="18">
        <f>(((C2-(C3*C4))*(C3*C4)*C7)/(C2*C13*C12))*1000000</f>
        <v>86.9135802469136</v>
      </c>
      <c r="D8" s="19" t="s">
        <v>10</v>
      </c>
      <c r="F8" s="10"/>
    </row>
    <row r="9" spans="2:6" ht="12.75">
      <c r="B9" s="20"/>
      <c r="F9" s="10"/>
    </row>
    <row r="10" spans="2:6" ht="12.75">
      <c r="B10" s="20" t="s">
        <v>11</v>
      </c>
      <c r="C10">
        <v>0.23</v>
      </c>
      <c r="D10" t="s">
        <v>12</v>
      </c>
      <c r="E10">
        <v>0.21</v>
      </c>
      <c r="F10" s="10" t="s">
        <v>13</v>
      </c>
    </row>
    <row r="11" spans="2:6" ht="12.75">
      <c r="B11" s="20" t="s">
        <v>14</v>
      </c>
      <c r="C11">
        <v>0.17</v>
      </c>
      <c r="D11" t="s">
        <v>12</v>
      </c>
      <c r="E11">
        <v>0.19</v>
      </c>
      <c r="F11" s="10" t="s">
        <v>13</v>
      </c>
    </row>
    <row r="12" spans="2:6" ht="12.75">
      <c r="B12" s="7" t="s">
        <v>15</v>
      </c>
      <c r="C12" s="21">
        <v>300000</v>
      </c>
      <c r="D12" s="22" t="s">
        <v>16</v>
      </c>
      <c r="F12" s="10"/>
    </row>
    <row r="13" spans="2:6" ht="12.75">
      <c r="B13" s="23" t="s">
        <v>17</v>
      </c>
      <c r="C13" s="24">
        <f>C10-C11</f>
        <v>0.06</v>
      </c>
      <c r="D13" s="14"/>
      <c r="E13" s="14"/>
      <c r="F13" s="25"/>
    </row>
    <row r="14" spans="2:6" ht="12.75">
      <c r="B14" s="26"/>
      <c r="C14" s="27"/>
      <c r="D14" s="28"/>
      <c r="E14" s="28"/>
      <c r="F14" s="29"/>
    </row>
    <row r="15" spans="2:6" ht="12.75">
      <c r="B15" s="30" t="s">
        <v>18</v>
      </c>
      <c r="C15" s="31"/>
      <c r="D15" s="6"/>
      <c r="E15" s="28"/>
      <c r="F15" s="28"/>
    </row>
    <row r="16" spans="2:6" ht="12.75">
      <c r="B16" s="7" t="s">
        <v>19</v>
      </c>
      <c r="C16" s="32">
        <v>33</v>
      </c>
      <c r="D16" s="33" t="s">
        <v>10</v>
      </c>
      <c r="E16" s="28"/>
      <c r="F16" s="28"/>
    </row>
    <row r="17" spans="2:4" ht="12.75">
      <c r="B17" s="7" t="s">
        <v>20</v>
      </c>
      <c r="C17" s="8">
        <v>6.5</v>
      </c>
      <c r="D17" s="33" t="s">
        <v>1</v>
      </c>
    </row>
    <row r="18" spans="2:4" ht="12.75">
      <c r="B18" s="11" t="s">
        <v>21</v>
      </c>
      <c r="C18" s="34">
        <f>((C17-(C3*C4))*(C3*C4)*C7)/(C2*C13*(C16/1000))</f>
        <v>296.29629629629636</v>
      </c>
      <c r="D18" s="35" t="s">
        <v>22</v>
      </c>
    </row>
  </sheetData>
  <sheetProtection sheet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2012-01-21T19:42:26Z</dcterms:created>
  <dcterms:modified xsi:type="dcterms:W3CDTF">2012-03-03T09:26:33Z</dcterms:modified>
  <cp:category/>
  <cp:version/>
  <cp:contentType/>
  <cp:contentStatus/>
  <cp:revision>7</cp:revision>
</cp:coreProperties>
</file>